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enewables21.sharepoint.com/sites/GSR2025/Shared Documents/Data Pack/GSR_2025_Demand/Transport/"/>
    </mc:Choice>
  </mc:AlternateContent>
  <xr:revisionPtr revIDLastSave="50" documentId="11_1001036023310D2DB49F8E8E59A980DC8D803C12" xr6:coauthVersionLast="47" xr6:coauthVersionMax="47" xr10:uidLastSave="{4658FC5F-EA3D-45F5-B6D0-8E1A8C29B3D8}"/>
  <bookViews>
    <workbookView xWindow="1909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</calcChain>
</file>

<file path=xl/sharedStrings.xml><?xml version="1.0" encoding="utf-8"?>
<sst xmlns="http://schemas.openxmlformats.org/spreadsheetml/2006/main" count="9" uniqueCount="9">
  <si>
    <t>Biodiesel (FAME)</t>
  </si>
  <si>
    <t>Biojet</t>
  </si>
  <si>
    <t>Bioethanol</t>
  </si>
  <si>
    <t>Renewable Diesel</t>
  </si>
  <si>
    <t>Total</t>
  </si>
  <si>
    <t>Growth</t>
  </si>
  <si>
    <t xml:space="preserve">Source: Renewables 2023 </t>
  </si>
  <si>
    <t>Figure 2. Global demand of Bioethanol, Biodiesel and Renewable Diesel, 2014-2023</t>
  </si>
  <si>
    <r>
      <rPr>
        <b/>
        <sz val="11"/>
        <color theme="1"/>
        <rFont val="Calibri"/>
        <family val="2"/>
        <scheme val="minor"/>
      </rPr>
      <t>Units</t>
    </r>
    <r>
      <rPr>
        <sz val="11"/>
        <color theme="1"/>
        <rFont val="Calibri"/>
        <family val="2"/>
        <scheme val="minor"/>
      </rPr>
      <t>: billion liters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</si>
</sst>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9" fontId="0" fillId="0" borderId="1" xfId="1" applyFont="1" applyBorder="1"/>
    <xf numFmtId="0" fontId="4" fillId="0" borderId="0" xfId="2"/>
    <xf numFmtId="3" fontId="0" fillId="0" borderId="1" xfId="0" applyNumberFormat="1" applyBorder="1"/>
    <xf numFmtId="4" fontId="0" fillId="0" borderId="1" xfId="0" applyNumberFormat="1" applyBorder="1"/>
    <xf numFmtId="165" fontId="0" fillId="0" borderId="1" xfId="0" applyNumberFormat="1" applyBorder="1"/>
    <xf numFmtId="0" fontId="0" fillId="0" borderId="1" xfId="0" applyBorder="1"/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a.org/reports/renewables-2023/transport-biofue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65" workbookViewId="0">
      <selection activeCell="E24" sqref="E24"/>
    </sheetView>
  </sheetViews>
  <sheetFormatPr defaultRowHeight="14.5" x14ac:dyDescent="0.35"/>
  <cols>
    <col min="1" max="1" width="20.36328125" customWidth="1"/>
    <col min="2" max="2" width="14.90625" bestFit="1" customWidth="1"/>
    <col min="3" max="3" width="10" customWidth="1"/>
    <col min="4" max="4" width="14.453125" customWidth="1"/>
    <col min="5" max="5" width="16.36328125" customWidth="1"/>
    <col min="6" max="6" width="16" customWidth="1"/>
  </cols>
  <sheetData>
    <row r="1" spans="1:7" x14ac:dyDescent="0.35">
      <c r="A1" s="1" t="s">
        <v>7</v>
      </c>
    </row>
    <row r="3" spans="1:7" x14ac:dyDescent="0.35">
      <c r="A3" t="s">
        <v>8</v>
      </c>
    </row>
    <row r="4" spans="1:7" x14ac:dyDescent="0.35">
      <c r="A4" s="2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x14ac:dyDescent="0.35">
      <c r="A5" s="2">
        <v>2010</v>
      </c>
      <c r="B5" s="5">
        <v>20.486000000000001</v>
      </c>
      <c r="C5" s="6">
        <v>0</v>
      </c>
      <c r="D5" s="5">
        <v>85.3</v>
      </c>
      <c r="E5" s="7">
        <v>0.109</v>
      </c>
      <c r="F5" s="5">
        <f t="shared" ref="F5:F17" si="0">SUM(B5:E5)</f>
        <v>105.895</v>
      </c>
      <c r="G5" s="8"/>
    </row>
    <row r="6" spans="1:7" x14ac:dyDescent="0.35">
      <c r="A6" s="2">
        <v>2011</v>
      </c>
      <c r="B6" s="5">
        <v>24.434999999999999</v>
      </c>
      <c r="C6" s="6">
        <v>0</v>
      </c>
      <c r="D6" s="5">
        <v>83.844999999999999</v>
      </c>
      <c r="E6" s="7">
        <v>1.21</v>
      </c>
      <c r="F6" s="5">
        <f t="shared" si="0"/>
        <v>109.49</v>
      </c>
      <c r="G6" s="3">
        <f>(F6-F5)/F5</f>
        <v>3.3948722791444348E-2</v>
      </c>
    </row>
    <row r="7" spans="1:7" x14ac:dyDescent="0.35">
      <c r="A7" s="2">
        <v>2012</v>
      </c>
      <c r="B7" s="5">
        <v>25.93</v>
      </c>
      <c r="C7" s="6">
        <v>0</v>
      </c>
      <c r="D7" s="5">
        <v>84.968999999999994</v>
      </c>
      <c r="E7" s="7">
        <v>2.2810000000000001</v>
      </c>
      <c r="F7" s="5">
        <f t="shared" si="0"/>
        <v>113.18</v>
      </c>
      <c r="G7" s="3">
        <f t="shared" ref="G7:G18" si="1">(F7-F6)/F6</f>
        <v>3.3701707918531484E-2</v>
      </c>
    </row>
    <row r="8" spans="1:7" x14ac:dyDescent="0.35">
      <c r="A8" s="2">
        <v>2013</v>
      </c>
      <c r="B8" s="5">
        <v>28.968</v>
      </c>
      <c r="C8" s="6">
        <v>0</v>
      </c>
      <c r="D8" s="5">
        <v>90.805999999999997</v>
      </c>
      <c r="E8" s="7">
        <v>2.637</v>
      </c>
      <c r="F8" s="5">
        <f t="shared" si="0"/>
        <v>122.411</v>
      </c>
      <c r="G8" s="3">
        <f t="shared" si="1"/>
        <v>8.1560346350945348E-2</v>
      </c>
    </row>
    <row r="9" spans="1:7" x14ac:dyDescent="0.35">
      <c r="A9" s="2">
        <v>2014</v>
      </c>
      <c r="B9" s="5">
        <v>32.540999999999997</v>
      </c>
      <c r="C9" s="6">
        <v>0</v>
      </c>
      <c r="D9" s="5">
        <v>96.272999999999996</v>
      </c>
      <c r="E9" s="7">
        <v>2.9369999999999998</v>
      </c>
      <c r="F9" s="5">
        <f t="shared" si="0"/>
        <v>131.751</v>
      </c>
      <c r="G9" s="3">
        <f t="shared" si="1"/>
        <v>7.6300332486459579E-2</v>
      </c>
    </row>
    <row r="10" spans="1:7" x14ac:dyDescent="0.35">
      <c r="A10" s="2">
        <v>2015</v>
      </c>
      <c r="B10" s="5">
        <v>29.294</v>
      </c>
      <c r="C10" s="6">
        <v>0</v>
      </c>
      <c r="D10" s="5">
        <v>100.372</v>
      </c>
      <c r="E10" s="7">
        <v>3.45</v>
      </c>
      <c r="F10" s="5">
        <f t="shared" si="0"/>
        <v>133.11599999999999</v>
      </c>
      <c r="G10" s="3">
        <f t="shared" si="1"/>
        <v>1.0360452672085834E-2</v>
      </c>
    </row>
    <row r="11" spans="1:7" x14ac:dyDescent="0.35">
      <c r="A11" s="2">
        <v>2016</v>
      </c>
      <c r="B11" s="5">
        <v>33.298999999999999</v>
      </c>
      <c r="C11" s="6">
        <v>0</v>
      </c>
      <c r="D11" s="5">
        <v>101.465</v>
      </c>
      <c r="E11" s="7">
        <v>4.1070000000000002</v>
      </c>
      <c r="F11" s="5">
        <f t="shared" si="0"/>
        <v>138.87100000000001</v>
      </c>
      <c r="G11" s="3">
        <f t="shared" si="1"/>
        <v>4.3232969740677488E-2</v>
      </c>
    </row>
    <row r="12" spans="1:7" x14ac:dyDescent="0.35">
      <c r="A12" s="2">
        <v>2017</v>
      </c>
      <c r="B12" s="5">
        <v>34.725999999999999</v>
      </c>
      <c r="C12" s="6">
        <v>0</v>
      </c>
      <c r="D12" s="5">
        <v>105.28700000000001</v>
      </c>
      <c r="E12" s="7">
        <v>4.4489999999999998</v>
      </c>
      <c r="F12" s="5">
        <f t="shared" si="0"/>
        <v>144.46200000000002</v>
      </c>
      <c r="G12" s="3">
        <f t="shared" si="1"/>
        <v>4.0260385537657303E-2</v>
      </c>
    </row>
    <row r="13" spans="1:7" x14ac:dyDescent="0.35">
      <c r="A13" s="2">
        <v>2018</v>
      </c>
      <c r="B13" s="5">
        <v>40.704999999999998</v>
      </c>
      <c r="C13" s="6">
        <v>0</v>
      </c>
      <c r="D13" s="5">
        <v>111.164</v>
      </c>
      <c r="E13" s="7">
        <v>5.0670000000000002</v>
      </c>
      <c r="F13" s="5">
        <f t="shared" si="0"/>
        <v>156.93600000000001</v>
      </c>
      <c r="G13" s="3">
        <f t="shared" si="1"/>
        <v>8.6347966939402665E-2</v>
      </c>
    </row>
    <row r="14" spans="1:7" x14ac:dyDescent="0.35">
      <c r="A14" s="2">
        <v>2019</v>
      </c>
      <c r="B14" s="5">
        <v>44.91</v>
      </c>
      <c r="C14" s="6">
        <v>3.7999999999999999E-2</v>
      </c>
      <c r="D14" s="5">
        <v>113.40300000000001</v>
      </c>
      <c r="E14" s="7">
        <v>5.8869999999999996</v>
      </c>
      <c r="F14" s="5">
        <f t="shared" si="0"/>
        <v>164.238</v>
      </c>
      <c r="G14" s="3">
        <f t="shared" si="1"/>
        <v>4.6528521180608608E-2</v>
      </c>
    </row>
    <row r="15" spans="1:7" x14ac:dyDescent="0.35">
      <c r="A15" s="2">
        <v>2020</v>
      </c>
      <c r="B15" s="5">
        <v>43.808</v>
      </c>
      <c r="C15" s="6">
        <v>6.7000000000000004E-2</v>
      </c>
      <c r="D15" s="5">
        <v>103.95</v>
      </c>
      <c r="E15" s="7">
        <v>6.6639999999999997</v>
      </c>
      <c r="F15" s="5">
        <f t="shared" si="0"/>
        <v>154.48899999999998</v>
      </c>
      <c r="G15" s="3">
        <f t="shared" si="1"/>
        <v>-5.9358979042609041E-2</v>
      </c>
    </row>
    <row r="16" spans="1:7" x14ac:dyDescent="0.35">
      <c r="A16" s="2">
        <v>2021</v>
      </c>
      <c r="B16" s="5">
        <v>45.712000000000003</v>
      </c>
      <c r="C16" s="6">
        <v>0.13800000000000001</v>
      </c>
      <c r="D16" s="5">
        <v>106.259</v>
      </c>
      <c r="E16" s="7">
        <v>9.6110000000000007</v>
      </c>
      <c r="F16" s="5">
        <f t="shared" si="0"/>
        <v>161.72</v>
      </c>
      <c r="G16" s="3">
        <f t="shared" si="1"/>
        <v>4.6805921457191285E-2</v>
      </c>
    </row>
    <row r="17" spans="1:7" x14ac:dyDescent="0.35">
      <c r="A17" s="2">
        <v>2022</v>
      </c>
      <c r="B17" s="5">
        <v>45.1</v>
      </c>
      <c r="C17" s="8">
        <v>0.2</v>
      </c>
      <c r="D17" s="5">
        <v>105.7</v>
      </c>
      <c r="E17" s="7">
        <v>13.3</v>
      </c>
      <c r="F17" s="5">
        <f t="shared" si="0"/>
        <v>164.3</v>
      </c>
      <c r="G17" s="3">
        <f t="shared" si="1"/>
        <v>1.5953499876329536E-2</v>
      </c>
    </row>
    <row r="18" spans="1:7" x14ac:dyDescent="0.35">
      <c r="A18" s="2">
        <v>2023</v>
      </c>
      <c r="B18" s="5">
        <v>48.2</v>
      </c>
      <c r="C18" s="6">
        <v>0.6</v>
      </c>
      <c r="D18" s="5">
        <v>108.2</v>
      </c>
      <c r="E18" s="7">
        <v>18.600000000000001</v>
      </c>
      <c r="F18" s="5">
        <f>SUM(B18:E18)</f>
        <v>175.6</v>
      </c>
      <c r="G18" s="3">
        <f t="shared" si="1"/>
        <v>6.8776628119293873E-2</v>
      </c>
    </row>
    <row r="25" spans="1:7" x14ac:dyDescent="0.35">
      <c r="A25" s="4" t="s">
        <v>6</v>
      </c>
    </row>
  </sheetData>
  <hyperlinks>
    <hyperlink ref="A25" r:id="rId1" xr:uid="{B7420AF3-ECA9-4E6C-B1ED-5CE8C519A50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a952b-6074-48fc-b0ee-ae4f41100f56" xsi:nil="true"/>
    <lcf76f155ced4ddcb4097134ff3c332f xmlns="780ba38d-1c9a-443a-8257-8e4e63606d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5084D-7549-4ADB-AADD-44E6B21164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4A471-FC20-493E-84B0-823DEB726E59}">
  <ds:schemaRefs>
    <ds:schemaRef ds:uri="http://schemas.microsoft.com/office/2006/metadata/properties"/>
    <ds:schemaRef ds:uri="http://schemas.microsoft.com/office/infopath/2007/PartnerControls"/>
    <ds:schemaRef ds:uri="284a952b-6074-48fc-b0ee-ae4f41100f56"/>
    <ds:schemaRef ds:uri="780ba38d-1c9a-443a-8257-8e4e63606d82"/>
  </ds:schemaRefs>
</ds:datastoreItem>
</file>

<file path=customXml/itemProps3.xml><?xml version="1.0" encoding="utf-8"?>
<ds:datastoreItem xmlns:ds="http://schemas.openxmlformats.org/officeDocument/2006/customXml" ds:itemID="{49173AB8-EBB8-4C03-9AD7-AA41953EF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ba38d-1c9a-443a-8257-8e4e63606d82"/>
    <ds:schemaRef ds:uri="284a952b-6074-48fc-b0ee-ae4f41100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Jad_BABA_2</dc:creator>
  <cp:lastModifiedBy>Jad Taha El-Baba</cp:lastModifiedBy>
  <dcterms:created xsi:type="dcterms:W3CDTF">2015-06-05T18:17:20Z</dcterms:created>
  <dcterms:modified xsi:type="dcterms:W3CDTF">2025-09-04T08:42:04Z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